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35" windowWidth="13395" windowHeight="74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Лист1!$A$1:$I$51</definedName>
  </definedNames>
  <calcPr calcId="125725"/>
</workbook>
</file>

<file path=xl/calcChain.xml><?xml version="1.0" encoding="utf-8"?>
<calcChain xmlns="http://schemas.openxmlformats.org/spreadsheetml/2006/main">
  <c r="G18" i="1"/>
  <c r="F18"/>
  <c r="E18"/>
  <c r="F17"/>
  <c r="E17"/>
  <c r="G17"/>
  <c r="D28"/>
  <c r="D27"/>
  <c r="F30"/>
  <c r="D26"/>
  <c r="D25"/>
  <c r="D24"/>
  <c r="D23"/>
  <c r="G30"/>
  <c r="E16" l="1"/>
  <c r="G42"/>
  <c r="G43"/>
  <c r="D22"/>
  <c r="D21"/>
  <c r="E30"/>
  <c r="D40"/>
  <c r="F31"/>
  <c r="E31"/>
  <c r="G31"/>
  <c r="D19"/>
  <c r="D39"/>
  <c r="D37"/>
  <c r="D36"/>
  <c r="D35"/>
  <c r="D34"/>
  <c r="D33"/>
  <c r="D32"/>
  <c r="D20"/>
  <c r="E42" l="1"/>
  <c r="G16"/>
  <c r="F42"/>
  <c r="E29"/>
  <c r="F16"/>
  <c r="F41" s="1"/>
  <c r="F43"/>
  <c r="E43"/>
  <c r="D31"/>
  <c r="G29"/>
  <c r="F29"/>
  <c r="D30"/>
  <c r="E41"/>
  <c r="D18"/>
  <c r="D17"/>
  <c r="D43" l="1"/>
  <c r="G41"/>
  <c r="D41" s="1"/>
  <c r="D42"/>
  <c r="D16"/>
  <c r="D29"/>
</calcChain>
</file>

<file path=xl/sharedStrings.xml><?xml version="1.0" encoding="utf-8"?>
<sst xmlns="http://schemas.openxmlformats.org/spreadsheetml/2006/main" count="80" uniqueCount="53">
  <si>
    <t>Наименование мероприятия</t>
  </si>
  <si>
    <t>Источник финансирования</t>
  </si>
  <si>
    <t>Объем финансирования, всего (тыс. руб)</t>
  </si>
  <si>
    <t>В том числе по годам</t>
  </si>
  <si>
    <t>Непосредственный результат реализации мероприятия</t>
  </si>
  <si>
    <t>Муниципальный заказчик, главный распорядитель (распорядитель) бюджетных средств, исполнитель</t>
  </si>
  <si>
    <t>Цель</t>
  </si>
  <si>
    <t>Задачи</t>
  </si>
  <si>
    <t>местный бюджет</t>
  </si>
  <si>
    <t>Администрация Роговского сельского поселения Тимашевского района</t>
  </si>
  <si>
    <t>краевой бюджет</t>
  </si>
  <si>
    <t>Всего на реализацию программы</t>
  </si>
  <si>
    <t>Всего</t>
  </si>
  <si>
    <t>1.1.</t>
  </si>
  <si>
    <t>N           п/п</t>
  </si>
  <si>
    <t>к муниципальной программе</t>
  </si>
  <si>
    <t>Роговского сельского поселения</t>
  </si>
  <si>
    <t>Тимашевского района</t>
  </si>
  <si>
    <t>ПЕРЕЧЕНЬ ОСНОВНЫХ МЕРОПРИЯТИЙ МУНИЦИПАЛЬНОЙ ПРОГРАММЫ</t>
  </si>
  <si>
    <t xml:space="preserve"> </t>
  </si>
  <si>
    <t>Повышение уровня жизни населения за счет формирования дорожной сети, отвечающей потребностям населения и экономике; повышение безопасности дорожного движения; развитие дорожной сети поселения, улучшение транспортно-эксплуатационных качеств дорожной сети</t>
  </si>
  <si>
    <t>Развитие дорожной инфраструктуры; содержание, капитальный ремонт и ремонт автомобильных дорог общего пользования местного значения, мостов и иных транспортных инженерных сооружений в границах населённых пунктов поселения; расширение и устройство сети пешеходных переходов, дорожной разметки и тротуаров;  ремонт дворовых территорий многоквартирных домов и подъездов к  ним.</t>
  </si>
  <si>
    <t>Мероприятие № 1: Ремонт дорог поселения.</t>
  </si>
  <si>
    <r>
      <rPr>
        <b/>
        <sz val="12"/>
        <color theme="1"/>
        <rFont val="Times New Roman"/>
        <family val="1"/>
        <charset val="204"/>
      </rPr>
      <t>1</t>
    </r>
    <r>
      <rPr>
        <sz val="12"/>
        <color theme="1"/>
        <rFont val="Times New Roman"/>
        <family val="1"/>
        <charset val="204"/>
      </rPr>
      <t>.</t>
    </r>
  </si>
  <si>
    <t>2.</t>
  </si>
  <si>
    <t>2.1.</t>
  </si>
  <si>
    <t>2.2.</t>
  </si>
  <si>
    <t>Мероприятие № 2: Приобретение, установка дорожных знаков и обустройство пешеходных переходов</t>
  </si>
  <si>
    <t>2.3.</t>
  </si>
  <si>
    <t>Мероприятие № 3: Приобретение соляно-песчаной смеси</t>
  </si>
  <si>
    <t>2.4.</t>
  </si>
  <si>
    <t xml:space="preserve">Мероприятие № 4: Приобретение гравийно-песчаной смеси </t>
  </si>
  <si>
    <t>Главный специалист администрации</t>
  </si>
  <si>
    <t>Приложение №1</t>
  </si>
  <si>
    <t>1.2.</t>
  </si>
  <si>
    <t xml:space="preserve">Тимашевского района                                                                                                                                         </t>
  </si>
  <si>
    <t>Мероприятие № 1: Исправление профиля автомобильных дорог</t>
  </si>
  <si>
    <t>Ремонт Подъезда к хутору Красный от ПКО+00 (пер.Полевой) до ПК1+56, ПК+36-ПК9+45, протяженностью 0,565 км;
- ремонт ул.Длинной от пер.Курганный до пер.Полевой в х.Красный, общей протяженностью 0,208 км;</t>
  </si>
  <si>
    <t>1.2.1</t>
  </si>
  <si>
    <r>
      <rPr>
        <b/>
        <sz val="13"/>
        <color theme="1"/>
        <rFont val="Times New Roman"/>
        <family val="1"/>
        <charset val="204"/>
      </rPr>
      <t>Основное мероприятие № 1:</t>
    </r>
    <r>
      <rPr>
        <sz val="13"/>
        <color theme="1"/>
        <rFont val="Times New Roman"/>
        <family val="1"/>
        <charset val="204"/>
      </rPr>
      <t xml:space="preserve"> Капитальный ремонт и ремонт автомобильных дорог местного значения, в том числе:</t>
    </r>
  </si>
  <si>
    <r>
      <rPr>
        <b/>
        <sz val="13"/>
        <color theme="1"/>
        <rFont val="Times New Roman"/>
        <family val="1"/>
        <charset val="204"/>
      </rPr>
      <t>Основное мероприятие № 2</t>
    </r>
    <r>
      <rPr>
        <sz val="13"/>
        <color theme="1"/>
        <rFont val="Times New Roman"/>
        <family val="1"/>
        <charset val="204"/>
      </rPr>
      <t>: Содержание автомобильных дорог местного значения,  в том числе:</t>
    </r>
  </si>
  <si>
    <t>1.2.2</t>
  </si>
  <si>
    <t xml:space="preserve">        </t>
  </si>
  <si>
    <t xml:space="preserve">                                                                  Т.Г. Вологжанина</t>
  </si>
  <si>
    <t>"Дорожное хозяйство" на 2018-2020 годы</t>
  </si>
  <si>
    <t>Роговского сельского поселения Тимашевского района "Дорожное хозяйство" на 2018-2020 годы</t>
  </si>
  <si>
    <t xml:space="preserve">Ремонт улиц  с гравийным покрытием в ст.Роговской протяженностью 15321,1 погонных метров за период реализации программы; устройство и содержание парковочных мест вблизи муниципальных учреждений образования, культуры,  здравоохранения, органов местного самоуправления, а так же на территориях с массовым пребыванием людей, примыкающих к объектам улично-дорожной сети в объеме 850 кв. метров вблизи дошкольных образовательных учреждений; </t>
  </si>
  <si>
    <t xml:space="preserve">Исправление профиля автомобильных дорог на территории Роговского сельского поселенияпо годам, (тыс.кв. метров):  2018 - 153,98; 2019 - 153,98; 2020 - 153,98. тыс.кв.метров; приобретение и  установка 70 дорожных знаков, ежегодно, обустройство по 1 пешеходному переходу или перекрестков, ежегодно. </t>
  </si>
  <si>
    <t>1.2.3.</t>
  </si>
  <si>
    <t>Ремонт ул.Кирова от ул.Ленина до дома №37 в ст-це Роговской, (асфальтобетонное исполнение)</t>
  </si>
  <si>
    <t>Ремонт улЛенской от ул.Интернациональной до ул.Рогачева в ст-це Роговской,                           (асфальтобетонное исполнение)</t>
  </si>
  <si>
    <t>Ремонт ул.Ленина от ул.Рогачева до дома №76 в ст-це Роговской (сфальтобетонное исполнение)</t>
  </si>
  <si>
    <t>Мероприятие № 2: Капитальный ремонт и ремонт асфальтобетонных автомобильных дорог общего пользования местного значения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</si>
</sst>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top" wrapText="1"/>
    </xf>
    <xf numFmtId="1" fontId="1" fillId="0" borderId="2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164" fontId="5" fillId="0" borderId="10" xfId="0" applyNumberFormat="1" applyFont="1" applyBorder="1" applyAlignment="1">
      <alignment horizontal="center" vertical="top" wrapText="1"/>
    </xf>
    <xf numFmtId="164" fontId="5" fillId="0" borderId="11" xfId="0" applyNumberFormat="1" applyFont="1" applyBorder="1" applyAlignment="1">
      <alignment horizontal="center" vertical="top" wrapText="1"/>
    </xf>
    <xf numFmtId="0" fontId="5" fillId="0" borderId="12" xfId="0" applyFont="1" applyBorder="1" applyAlignment="1">
      <alignment vertical="top" wrapText="1"/>
    </xf>
    <xf numFmtId="164" fontId="5" fillId="0" borderId="13" xfId="0" applyNumberFormat="1" applyFont="1" applyBorder="1" applyAlignment="1">
      <alignment horizontal="center" vertical="top" wrapText="1"/>
    </xf>
    <xf numFmtId="164" fontId="5" fillId="0" borderId="14" xfId="0" applyNumberFormat="1" applyFont="1" applyBorder="1" applyAlignment="1">
      <alignment horizontal="center" vertical="top" wrapText="1"/>
    </xf>
    <xf numFmtId="164" fontId="5" fillId="0" borderId="15" xfId="0" applyNumberFormat="1" applyFont="1" applyBorder="1" applyAlignment="1">
      <alignment horizontal="center" vertical="top" wrapText="1"/>
    </xf>
    <xf numFmtId="164" fontId="5" fillId="0" borderId="16" xfId="0" applyNumberFormat="1" applyFont="1" applyBorder="1" applyAlignment="1">
      <alignment horizontal="center" vertical="top" wrapText="1"/>
    </xf>
    <xf numFmtId="0" fontId="6" fillId="0" borderId="3" xfId="0" applyFont="1" applyBorder="1" applyAlignment="1">
      <alignment vertical="top" wrapText="1"/>
    </xf>
    <xf numFmtId="0" fontId="5" fillId="0" borderId="13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164" fontId="6" fillId="0" borderId="10" xfId="0" applyNumberFormat="1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top" wrapText="1"/>
    </xf>
    <xf numFmtId="0" fontId="5" fillId="0" borderId="22" xfId="0" applyFont="1" applyBorder="1" applyAlignment="1">
      <alignment horizontal="center" vertical="top" wrapText="1"/>
    </xf>
    <xf numFmtId="0" fontId="5" fillId="0" borderId="19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top" wrapText="1"/>
    </xf>
    <xf numFmtId="49" fontId="1" fillId="0" borderId="22" xfId="0" applyNumberFormat="1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top" wrapText="1"/>
    </xf>
    <xf numFmtId="0" fontId="3" fillId="0" borderId="29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0" fontId="5" fillId="0" borderId="33" xfId="0" applyFont="1" applyBorder="1" applyAlignment="1">
      <alignment horizontal="center" vertical="top" wrapText="1"/>
    </xf>
    <xf numFmtId="49" fontId="1" fillId="0" borderId="21" xfId="0" applyNumberFormat="1" applyFont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 wrapText="1"/>
    </xf>
    <xf numFmtId="1" fontId="1" fillId="0" borderId="22" xfId="0" applyNumberFormat="1" applyFont="1" applyBorder="1" applyAlignment="1">
      <alignment horizontal="center" vertical="center" wrapText="1"/>
    </xf>
    <xf numFmtId="1" fontId="1" fillId="0" borderId="23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vertical="top" wrapText="1"/>
    </xf>
    <xf numFmtId="1" fontId="1" fillId="0" borderId="17" xfId="0" applyNumberFormat="1" applyFont="1" applyBorder="1" applyAlignment="1">
      <alignment horizontal="center" vertical="center" wrapText="1"/>
    </xf>
    <xf numFmtId="0" fontId="0" fillId="0" borderId="19" xfId="0" applyBorder="1"/>
    <xf numFmtId="0" fontId="5" fillId="0" borderId="24" xfId="0" applyFont="1" applyBorder="1" applyAlignment="1">
      <alignment horizontal="center" vertical="top" wrapText="1"/>
    </xf>
    <xf numFmtId="0" fontId="5" fillId="0" borderId="25" xfId="0" applyFont="1" applyBorder="1" applyAlignment="1">
      <alignment horizontal="center" vertical="top" wrapText="1"/>
    </xf>
    <xf numFmtId="0" fontId="3" fillId="0" borderId="24" xfId="0" applyFont="1" applyBorder="1" applyAlignment="1">
      <alignment horizontal="center" vertical="top" wrapText="1"/>
    </xf>
    <xf numFmtId="0" fontId="3" fillId="0" borderId="25" xfId="0" applyFont="1" applyBorder="1" applyAlignment="1">
      <alignment horizontal="center" vertical="top" wrapText="1"/>
    </xf>
    <xf numFmtId="0" fontId="5" fillId="0" borderId="2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5" fillId="0" borderId="27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164" fontId="5" fillId="0" borderId="2" xfId="0" applyNumberFormat="1" applyFont="1" applyBorder="1" applyAlignment="1">
      <alignment horizontal="center" vertical="top" wrapText="1"/>
    </xf>
    <xf numFmtId="1" fontId="4" fillId="0" borderId="17" xfId="0" applyNumberFormat="1" applyFont="1" applyBorder="1" applyAlignment="1">
      <alignment horizontal="center" vertical="center" wrapText="1"/>
    </xf>
    <xf numFmtId="1" fontId="4" fillId="0" borderId="22" xfId="0" applyNumberFormat="1" applyFont="1" applyBorder="1" applyAlignment="1">
      <alignment horizontal="center" vertical="center" wrapText="1"/>
    </xf>
    <xf numFmtId="1" fontId="4" fillId="0" borderId="19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left" vertical="center" wrapText="1"/>
    </xf>
    <xf numFmtId="1" fontId="1" fillId="0" borderId="3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" fontId="1" fillId="0" borderId="30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>
      <alignment horizontal="justify" vertical="top" wrapText="1"/>
    </xf>
    <xf numFmtId="1" fontId="1" fillId="0" borderId="21" xfId="0" applyNumberFormat="1" applyFont="1" applyBorder="1" applyAlignment="1">
      <alignment horizontal="left" vertical="center" wrapText="1"/>
    </xf>
    <xf numFmtId="1" fontId="1" fillId="0" borderId="23" xfId="0" applyNumberFormat="1" applyFont="1" applyBorder="1" applyAlignment="1">
      <alignment horizontal="left" vertical="center" wrapText="1"/>
    </xf>
    <xf numFmtId="1" fontId="1" fillId="0" borderId="19" xfId="0" applyNumberFormat="1" applyFont="1" applyBorder="1" applyAlignment="1">
      <alignment horizontal="center" vertical="center" wrapText="1"/>
    </xf>
    <xf numFmtId="49" fontId="1" fillId="0" borderId="30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9"/>
  <sheetViews>
    <sheetView tabSelected="1" view="pageBreakPreview" topLeftCell="A4" zoomScale="70" zoomScaleNormal="100" zoomScaleSheetLayoutView="70" workbookViewId="0">
      <selection activeCell="F36" sqref="F36"/>
    </sheetView>
  </sheetViews>
  <sheetFormatPr defaultRowHeight="15.75"/>
  <cols>
    <col min="1" max="1" width="8.85546875" style="10" customWidth="1"/>
    <col min="2" max="2" width="44.28515625" customWidth="1"/>
    <col min="3" max="3" width="15.140625" customWidth="1"/>
    <col min="4" max="4" width="16.7109375" customWidth="1"/>
    <col min="5" max="5" width="12" style="9" customWidth="1"/>
    <col min="6" max="6" width="12.42578125" style="9" customWidth="1"/>
    <col min="7" max="7" width="15.28515625" style="9" customWidth="1"/>
    <col min="8" max="8" width="65.28515625" style="1" customWidth="1"/>
    <col min="9" max="9" width="28.7109375" style="1" customWidth="1"/>
  </cols>
  <sheetData>
    <row r="1" spans="1:9">
      <c r="H1" s="3"/>
    </row>
    <row r="2" spans="1:9" ht="17.25" customHeight="1">
      <c r="B2" s="2"/>
      <c r="C2" s="2"/>
      <c r="D2" s="2"/>
      <c r="E2" s="7"/>
      <c r="F2" s="7"/>
      <c r="G2" s="7"/>
      <c r="H2" s="3" t="s">
        <v>33</v>
      </c>
      <c r="I2" s="2"/>
    </row>
    <row r="3" spans="1:9" ht="15" customHeight="1">
      <c r="B3" s="2"/>
      <c r="C3" s="2"/>
      <c r="D3" s="2"/>
      <c r="E3" s="7"/>
      <c r="F3" s="7"/>
      <c r="G3" s="7"/>
      <c r="H3" s="3" t="s">
        <v>15</v>
      </c>
      <c r="I3" s="2"/>
    </row>
    <row r="4" spans="1:9" ht="13.5" customHeight="1">
      <c r="B4" s="2"/>
      <c r="C4" s="2"/>
      <c r="D4" s="2"/>
      <c r="E4" s="7"/>
      <c r="F4" s="7"/>
      <c r="G4" s="7"/>
      <c r="H4" s="3" t="s">
        <v>16</v>
      </c>
      <c r="I4" s="2"/>
    </row>
    <row r="5" spans="1:9" ht="15.75" customHeight="1">
      <c r="B5" s="2"/>
      <c r="C5" s="2"/>
      <c r="D5" s="2"/>
      <c r="E5" s="7"/>
      <c r="F5" s="7"/>
      <c r="G5" s="7"/>
      <c r="H5" s="3" t="s">
        <v>17</v>
      </c>
      <c r="I5" s="2"/>
    </row>
    <row r="6" spans="1:9" ht="18.75">
      <c r="B6" s="2"/>
      <c r="C6" s="2"/>
      <c r="D6" s="2"/>
      <c r="E6" s="7"/>
      <c r="F6" s="7"/>
      <c r="G6" s="7"/>
      <c r="H6" s="3" t="s">
        <v>44</v>
      </c>
      <c r="I6" s="2"/>
    </row>
    <row r="7" spans="1:9" ht="10.5" customHeight="1">
      <c r="B7" s="2"/>
      <c r="C7" s="2"/>
      <c r="D7" s="2"/>
      <c r="E7" s="7"/>
      <c r="F7" s="7"/>
      <c r="G7" s="7"/>
      <c r="H7" s="2"/>
      <c r="I7" s="2"/>
    </row>
    <row r="8" spans="1:9" ht="18.75">
      <c r="A8" s="72" t="s">
        <v>18</v>
      </c>
      <c r="B8" s="72"/>
      <c r="C8" s="72"/>
      <c r="D8" s="72"/>
      <c r="E8" s="72"/>
      <c r="F8" s="72"/>
      <c r="G8" s="72"/>
      <c r="H8" s="72"/>
      <c r="I8" s="72"/>
    </row>
    <row r="9" spans="1:9" ht="18.75">
      <c r="A9" s="72" t="s">
        <v>45</v>
      </c>
      <c r="B9" s="72"/>
      <c r="C9" s="72"/>
      <c r="D9" s="72"/>
      <c r="E9" s="72"/>
      <c r="F9" s="72"/>
      <c r="G9" s="72"/>
      <c r="H9" s="72"/>
      <c r="I9" s="72"/>
    </row>
    <row r="10" spans="1:9" ht="10.5" customHeight="1">
      <c r="B10" s="2"/>
      <c r="C10" s="2"/>
      <c r="D10" s="2"/>
      <c r="E10" s="7"/>
      <c r="F10" s="7"/>
      <c r="G10" s="7"/>
      <c r="H10" s="2"/>
      <c r="I10" s="2"/>
    </row>
    <row r="11" spans="1:9" ht="64.5" customHeight="1">
      <c r="A11" s="89" t="s">
        <v>14</v>
      </c>
      <c r="B11" s="75" t="s">
        <v>0</v>
      </c>
      <c r="C11" s="75" t="s">
        <v>1</v>
      </c>
      <c r="D11" s="75" t="s">
        <v>2</v>
      </c>
      <c r="E11" s="75" t="s">
        <v>3</v>
      </c>
      <c r="F11" s="75"/>
      <c r="G11" s="75"/>
      <c r="H11" s="75" t="s">
        <v>4</v>
      </c>
      <c r="I11" s="75" t="s">
        <v>5</v>
      </c>
    </row>
    <row r="12" spans="1:9" ht="33.75" customHeight="1">
      <c r="A12" s="89"/>
      <c r="B12" s="75"/>
      <c r="C12" s="75"/>
      <c r="D12" s="75"/>
      <c r="E12" s="6">
        <v>2018</v>
      </c>
      <c r="F12" s="6">
        <v>2019</v>
      </c>
      <c r="G12" s="6">
        <v>2020</v>
      </c>
      <c r="H12" s="75"/>
      <c r="I12" s="75"/>
    </row>
    <row r="13" spans="1:9">
      <c r="A13" s="11">
        <v>1</v>
      </c>
      <c r="B13" s="4">
        <v>2</v>
      </c>
      <c r="C13" s="4">
        <v>3</v>
      </c>
      <c r="D13" s="4">
        <v>4</v>
      </c>
      <c r="E13" s="6">
        <v>5</v>
      </c>
      <c r="F13" s="6">
        <v>6</v>
      </c>
      <c r="G13" s="6">
        <v>7</v>
      </c>
      <c r="H13" s="4">
        <v>8</v>
      </c>
      <c r="I13" s="4">
        <v>9</v>
      </c>
    </row>
    <row r="14" spans="1:9" ht="38.25" customHeight="1">
      <c r="A14" s="12">
        <v>1</v>
      </c>
      <c r="B14" s="5" t="s">
        <v>6</v>
      </c>
      <c r="C14" s="76" t="s">
        <v>20</v>
      </c>
      <c r="D14" s="76"/>
      <c r="E14" s="76"/>
      <c r="F14" s="76"/>
      <c r="G14" s="76"/>
      <c r="H14" s="76"/>
      <c r="I14" s="76"/>
    </row>
    <row r="15" spans="1:9" ht="54" customHeight="1" thickBot="1">
      <c r="A15" s="21" t="s">
        <v>13</v>
      </c>
      <c r="B15" s="33" t="s">
        <v>7</v>
      </c>
      <c r="C15" s="77" t="s">
        <v>21</v>
      </c>
      <c r="D15" s="77"/>
      <c r="E15" s="77"/>
      <c r="F15" s="77"/>
      <c r="G15" s="77"/>
      <c r="H15" s="77"/>
      <c r="I15" s="76"/>
    </row>
    <row r="16" spans="1:9" ht="39.75" customHeight="1">
      <c r="A16" s="63" t="s">
        <v>23</v>
      </c>
      <c r="B16" s="78" t="s">
        <v>39</v>
      </c>
      <c r="C16" s="34" t="s">
        <v>12</v>
      </c>
      <c r="D16" s="35">
        <f>E16+F16+G16</f>
        <v>38125.5</v>
      </c>
      <c r="E16" s="35">
        <f>E17+E18</f>
        <v>10858.4</v>
      </c>
      <c r="F16" s="35">
        <f t="shared" ref="F16" si="0">F17+F18</f>
        <v>9527.7999999999993</v>
      </c>
      <c r="G16" s="35">
        <f>G17+G18</f>
        <v>17739.300000000003</v>
      </c>
      <c r="H16" s="53" t="s">
        <v>46</v>
      </c>
      <c r="I16" s="37" t="s">
        <v>9</v>
      </c>
    </row>
    <row r="17" spans="1:9" ht="33" customHeight="1">
      <c r="A17" s="59"/>
      <c r="B17" s="79"/>
      <c r="C17" s="15" t="s">
        <v>8</v>
      </c>
      <c r="D17" s="16">
        <f>E17+F17+G17</f>
        <v>27654.300000000003</v>
      </c>
      <c r="E17" s="16">
        <f t="shared" ref="E17:F17" si="1">E19+E21+E23+E25+E27</f>
        <v>7756.5</v>
      </c>
      <c r="F17" s="16">
        <f t="shared" si="1"/>
        <v>9527.7999999999993</v>
      </c>
      <c r="G17" s="16">
        <f>G19+G21+G23+G25+G27</f>
        <v>10370.000000000002</v>
      </c>
      <c r="H17" s="54"/>
      <c r="I17" s="38"/>
    </row>
    <row r="18" spans="1:9" ht="35.25" customHeight="1">
      <c r="A18" s="96"/>
      <c r="B18" s="80"/>
      <c r="C18" s="15" t="s">
        <v>10</v>
      </c>
      <c r="D18" s="16">
        <f t="shared" ref="D18:D31" si="2">E18+F18+G18</f>
        <v>10471.199999999999</v>
      </c>
      <c r="E18" s="16">
        <f t="shared" ref="E18:F18" si="3">E20+E22+E24+E26+E28</f>
        <v>3101.9</v>
      </c>
      <c r="F18" s="16">
        <f t="shared" si="3"/>
        <v>0</v>
      </c>
      <c r="G18" s="16">
        <f>G20+G22+G24+G26+G28</f>
        <v>7369.2999999999993</v>
      </c>
      <c r="H18" s="54"/>
      <c r="I18" s="38"/>
    </row>
    <row r="19" spans="1:9" ht="35.25" customHeight="1">
      <c r="A19" s="59" t="s">
        <v>13</v>
      </c>
      <c r="B19" s="61" t="s">
        <v>22</v>
      </c>
      <c r="C19" s="15" t="s">
        <v>8</v>
      </c>
      <c r="D19" s="16">
        <f>E19+F19+G19</f>
        <v>27020.5</v>
      </c>
      <c r="E19" s="16">
        <v>7593.1</v>
      </c>
      <c r="F19" s="16">
        <v>9527.7999999999993</v>
      </c>
      <c r="G19" s="16">
        <v>9899.6</v>
      </c>
      <c r="H19" s="55"/>
      <c r="I19" s="38"/>
    </row>
    <row r="20" spans="1:9" ht="33" customHeight="1" thickBot="1">
      <c r="A20" s="60"/>
      <c r="B20" s="62"/>
      <c r="C20" s="32" t="s">
        <v>10</v>
      </c>
      <c r="D20" s="27">
        <f t="shared" si="2"/>
        <v>0</v>
      </c>
      <c r="E20" s="27"/>
      <c r="F20" s="27">
        <v>0</v>
      </c>
      <c r="G20" s="27">
        <v>0</v>
      </c>
      <c r="H20" s="56"/>
      <c r="I20" s="38"/>
    </row>
    <row r="21" spans="1:9" ht="41.25" customHeight="1">
      <c r="A21" s="63" t="s">
        <v>34</v>
      </c>
      <c r="B21" s="69" t="s">
        <v>52</v>
      </c>
      <c r="C21" s="23" t="s">
        <v>8</v>
      </c>
      <c r="D21" s="24">
        <f>E21+F21+G21</f>
        <v>163.4</v>
      </c>
      <c r="E21" s="24">
        <v>163.4</v>
      </c>
      <c r="F21" s="24">
        <v>0</v>
      </c>
      <c r="G21" s="25">
        <v>0</v>
      </c>
      <c r="H21" s="65" t="s">
        <v>37</v>
      </c>
      <c r="I21" s="38"/>
    </row>
    <row r="22" spans="1:9" ht="41.25" customHeight="1" thickBot="1">
      <c r="A22" s="64"/>
      <c r="B22" s="70"/>
      <c r="C22" s="26" t="s">
        <v>10</v>
      </c>
      <c r="D22" s="27">
        <f t="shared" ref="D22" si="4">E22+F22+G22</f>
        <v>3101.9</v>
      </c>
      <c r="E22" s="27">
        <v>3101.9</v>
      </c>
      <c r="F22" s="27">
        <v>0</v>
      </c>
      <c r="G22" s="28">
        <v>0</v>
      </c>
      <c r="H22" s="66"/>
      <c r="I22" s="38"/>
    </row>
    <row r="23" spans="1:9" ht="32.25" customHeight="1">
      <c r="A23" s="57" t="s">
        <v>38</v>
      </c>
      <c r="B23" s="70"/>
      <c r="C23" s="23" t="s">
        <v>8</v>
      </c>
      <c r="D23" s="24">
        <f>E23+F23+G23</f>
        <v>102.7</v>
      </c>
      <c r="E23" s="24">
        <v>0</v>
      </c>
      <c r="F23" s="24">
        <v>0</v>
      </c>
      <c r="G23" s="25">
        <v>102.7</v>
      </c>
      <c r="H23" s="49" t="s">
        <v>50</v>
      </c>
      <c r="I23" s="38"/>
    </row>
    <row r="24" spans="1:9" ht="30.75" customHeight="1" thickBot="1">
      <c r="A24" s="58"/>
      <c r="B24" s="70"/>
      <c r="C24" s="26" t="s">
        <v>10</v>
      </c>
      <c r="D24" s="27">
        <f t="shared" ref="D24" si="5">E24+F24+G24</f>
        <v>1608.1</v>
      </c>
      <c r="E24" s="29">
        <v>0</v>
      </c>
      <c r="F24" s="29">
        <v>0</v>
      </c>
      <c r="G24" s="30">
        <v>1608.1</v>
      </c>
      <c r="H24" s="50"/>
      <c r="I24" s="38"/>
    </row>
    <row r="25" spans="1:9" ht="36.75" customHeight="1">
      <c r="A25" s="48" t="s">
        <v>41</v>
      </c>
      <c r="B25" s="70"/>
      <c r="C25" s="23" t="s">
        <v>8</v>
      </c>
      <c r="D25" s="24">
        <f>E25+F25+G25</f>
        <v>275.10000000000002</v>
      </c>
      <c r="E25" s="24">
        <v>0</v>
      </c>
      <c r="F25" s="24">
        <v>0</v>
      </c>
      <c r="G25" s="25">
        <v>275.10000000000002</v>
      </c>
      <c r="H25" s="51" t="s">
        <v>49</v>
      </c>
      <c r="I25" s="38"/>
    </row>
    <row r="26" spans="1:9" ht="30.75" customHeight="1" thickBot="1">
      <c r="A26" s="48"/>
      <c r="B26" s="70"/>
      <c r="C26" s="26" t="s">
        <v>10</v>
      </c>
      <c r="D26" s="27">
        <f t="shared" ref="D26:D28" si="6">E26+F26+G26</f>
        <v>4309.7</v>
      </c>
      <c r="E26" s="29">
        <v>0</v>
      </c>
      <c r="F26" s="29">
        <v>0</v>
      </c>
      <c r="G26" s="30">
        <v>4309.7</v>
      </c>
      <c r="H26" s="52"/>
      <c r="I26" s="38"/>
    </row>
    <row r="27" spans="1:9" ht="30.75" customHeight="1">
      <c r="A27" s="97" t="s">
        <v>48</v>
      </c>
      <c r="B27" s="70"/>
      <c r="C27" s="23" t="s">
        <v>8</v>
      </c>
      <c r="D27" s="24">
        <f>E27+F27+G27</f>
        <v>92.6</v>
      </c>
      <c r="E27" s="24">
        <v>0</v>
      </c>
      <c r="F27" s="24">
        <v>0</v>
      </c>
      <c r="G27" s="25">
        <v>92.6</v>
      </c>
      <c r="H27" s="67" t="s">
        <v>51</v>
      </c>
      <c r="I27" s="38"/>
    </row>
    <row r="28" spans="1:9" ht="30.75" customHeight="1" thickBot="1">
      <c r="A28" s="98"/>
      <c r="B28" s="71"/>
      <c r="C28" s="26" t="s">
        <v>10</v>
      </c>
      <c r="D28" s="27">
        <f t="shared" si="6"/>
        <v>1451.5</v>
      </c>
      <c r="E28" s="29">
        <v>0</v>
      </c>
      <c r="F28" s="29">
        <v>0</v>
      </c>
      <c r="G28" s="30">
        <v>1451.5</v>
      </c>
      <c r="H28" s="68"/>
      <c r="I28" s="39"/>
    </row>
    <row r="29" spans="1:9" ht="27" customHeight="1">
      <c r="A29" s="82" t="s">
        <v>24</v>
      </c>
      <c r="B29" s="78" t="s">
        <v>40</v>
      </c>
      <c r="C29" s="34" t="s">
        <v>12</v>
      </c>
      <c r="D29" s="35">
        <f>E29+F29+G29</f>
        <v>4430.8999999999996</v>
      </c>
      <c r="E29" s="35">
        <f>E30+E31</f>
        <v>930.9</v>
      </c>
      <c r="F29" s="35">
        <f>F30+F31</f>
        <v>1500</v>
      </c>
      <c r="G29" s="35">
        <f>G30+G31</f>
        <v>2000</v>
      </c>
      <c r="H29" s="43" t="s">
        <v>47</v>
      </c>
      <c r="I29" s="40" t="s">
        <v>9</v>
      </c>
    </row>
    <row r="30" spans="1:9" ht="35.25" customHeight="1">
      <c r="A30" s="83"/>
      <c r="B30" s="79"/>
      <c r="C30" s="15" t="s">
        <v>8</v>
      </c>
      <c r="D30" s="16">
        <f t="shared" si="2"/>
        <v>4430.8999999999996</v>
      </c>
      <c r="E30" s="16">
        <f t="shared" ref="E30" si="7">E32+E34+E36+E39</f>
        <v>930.9</v>
      </c>
      <c r="F30" s="16">
        <f>F32+F34+F36+F39</f>
        <v>1500</v>
      </c>
      <c r="G30" s="16">
        <f>G32+G34+G36+G39</f>
        <v>2000</v>
      </c>
      <c r="H30" s="44"/>
      <c r="I30" s="41"/>
    </row>
    <row r="31" spans="1:9" ht="33" customHeight="1">
      <c r="A31" s="84"/>
      <c r="B31" s="80"/>
      <c r="C31" s="15" t="s">
        <v>10</v>
      </c>
      <c r="D31" s="16">
        <f t="shared" si="2"/>
        <v>0</v>
      </c>
      <c r="E31" s="16">
        <f t="shared" ref="E31:F31" si="8">E33+E35+E37+E40</f>
        <v>0</v>
      </c>
      <c r="F31" s="16">
        <f t="shared" si="8"/>
        <v>0</v>
      </c>
      <c r="G31" s="16">
        <f>G33+G35+G37+G40</f>
        <v>0</v>
      </c>
      <c r="H31" s="44"/>
      <c r="I31" s="41"/>
    </row>
    <row r="32" spans="1:9" ht="36" customHeight="1">
      <c r="A32" s="90" t="s">
        <v>25</v>
      </c>
      <c r="B32" s="91" t="s">
        <v>36</v>
      </c>
      <c r="C32" s="15" t="s">
        <v>8</v>
      </c>
      <c r="D32" s="17">
        <f t="shared" ref="D32:D37" si="9">E32+F32+G32</f>
        <v>3971.3</v>
      </c>
      <c r="E32" s="18">
        <v>851.1</v>
      </c>
      <c r="F32" s="18">
        <v>1420.2</v>
      </c>
      <c r="G32" s="18">
        <v>1700</v>
      </c>
      <c r="H32" s="44"/>
      <c r="I32" s="41"/>
    </row>
    <row r="33" spans="1:9" ht="32.25" customHeight="1">
      <c r="A33" s="90"/>
      <c r="B33" s="92"/>
      <c r="C33" s="15" t="s">
        <v>10</v>
      </c>
      <c r="D33" s="16">
        <f t="shared" si="9"/>
        <v>0</v>
      </c>
      <c r="E33" s="20">
        <v>0</v>
      </c>
      <c r="F33" s="20">
        <v>0</v>
      </c>
      <c r="G33" s="20">
        <v>0</v>
      </c>
      <c r="H33" s="44"/>
      <c r="I33" s="41"/>
    </row>
    <row r="34" spans="1:9" ht="36.75" customHeight="1">
      <c r="A34" s="90" t="s">
        <v>26</v>
      </c>
      <c r="B34" s="91" t="s">
        <v>27</v>
      </c>
      <c r="C34" s="15" t="s">
        <v>8</v>
      </c>
      <c r="D34" s="16">
        <f t="shared" si="9"/>
        <v>459.6</v>
      </c>
      <c r="E34" s="16">
        <v>79.8</v>
      </c>
      <c r="F34" s="16">
        <v>79.8</v>
      </c>
      <c r="G34" s="16">
        <v>300</v>
      </c>
      <c r="H34" s="44"/>
      <c r="I34" s="41"/>
    </row>
    <row r="35" spans="1:9" ht="30.75" customHeight="1">
      <c r="A35" s="90"/>
      <c r="B35" s="92"/>
      <c r="C35" s="15" t="s">
        <v>10</v>
      </c>
      <c r="D35" s="16">
        <f t="shared" si="9"/>
        <v>0</v>
      </c>
      <c r="E35" s="16">
        <v>0</v>
      </c>
      <c r="F35" s="16">
        <v>0</v>
      </c>
      <c r="G35" s="16">
        <v>0</v>
      </c>
      <c r="H35" s="44"/>
      <c r="I35" s="41"/>
    </row>
    <row r="36" spans="1:9" ht="33.75" customHeight="1">
      <c r="A36" s="90" t="s">
        <v>28</v>
      </c>
      <c r="B36" s="93" t="s">
        <v>29</v>
      </c>
      <c r="C36" s="15" t="s">
        <v>8</v>
      </c>
      <c r="D36" s="16">
        <f t="shared" si="9"/>
        <v>0</v>
      </c>
      <c r="E36" s="16">
        <v>0</v>
      </c>
      <c r="F36" s="16">
        <v>0</v>
      </c>
      <c r="G36" s="16">
        <v>0</v>
      </c>
      <c r="H36" s="44"/>
      <c r="I36" s="41"/>
    </row>
    <row r="37" spans="1:9" ht="16.5" customHeight="1">
      <c r="A37" s="90"/>
      <c r="B37" s="93"/>
      <c r="C37" s="73" t="s">
        <v>10</v>
      </c>
      <c r="D37" s="81">
        <f t="shared" si="9"/>
        <v>0</v>
      </c>
      <c r="E37" s="46">
        <v>0</v>
      </c>
      <c r="F37" s="46">
        <v>0</v>
      </c>
      <c r="G37" s="46">
        <v>0</v>
      </c>
      <c r="H37" s="44"/>
      <c r="I37" s="41"/>
    </row>
    <row r="38" spans="1:9" ht="17.25" customHeight="1">
      <c r="A38" s="90"/>
      <c r="B38" s="93"/>
      <c r="C38" s="74"/>
      <c r="D38" s="47"/>
      <c r="E38" s="47"/>
      <c r="F38" s="47"/>
      <c r="G38" s="47"/>
      <c r="H38" s="44"/>
      <c r="I38" s="41"/>
    </row>
    <row r="39" spans="1:9" ht="30.75" customHeight="1">
      <c r="A39" s="94" t="s">
        <v>30</v>
      </c>
      <c r="B39" s="73" t="s">
        <v>31</v>
      </c>
      <c r="C39" s="15" t="s">
        <v>8</v>
      </c>
      <c r="D39" s="16">
        <f>E39+F39+G39</f>
        <v>0</v>
      </c>
      <c r="E39" s="16">
        <v>0</v>
      </c>
      <c r="F39" s="16">
        <v>0</v>
      </c>
      <c r="G39" s="16">
        <v>0</v>
      </c>
      <c r="H39" s="44"/>
      <c r="I39" s="41"/>
    </row>
    <row r="40" spans="1:9" ht="36" customHeight="1" thickBot="1">
      <c r="A40" s="95"/>
      <c r="B40" s="62"/>
      <c r="C40" s="32" t="s">
        <v>10</v>
      </c>
      <c r="D40" s="27">
        <f>E40+F40+G40</f>
        <v>0</v>
      </c>
      <c r="E40" s="29">
        <v>0</v>
      </c>
      <c r="F40" s="29">
        <v>0</v>
      </c>
      <c r="G40" s="29">
        <v>0</v>
      </c>
      <c r="H40" s="45"/>
      <c r="I40" s="42"/>
    </row>
    <row r="41" spans="1:9" ht="19.5" customHeight="1">
      <c r="A41" s="87"/>
      <c r="B41" s="85" t="s">
        <v>11</v>
      </c>
      <c r="C41" s="31" t="s">
        <v>12</v>
      </c>
      <c r="D41" s="36">
        <f>E41+F41+G41</f>
        <v>42556.4</v>
      </c>
      <c r="E41" s="36">
        <f>E29+E16</f>
        <v>11789.3</v>
      </c>
      <c r="F41" s="36">
        <f>F29+F16</f>
        <v>11027.8</v>
      </c>
      <c r="G41" s="36">
        <f>G29+G16</f>
        <v>19739.300000000003</v>
      </c>
      <c r="H41" s="22"/>
      <c r="I41" s="19"/>
    </row>
    <row r="42" spans="1:9" ht="32.25" customHeight="1">
      <c r="A42" s="87"/>
      <c r="B42" s="85"/>
      <c r="C42" s="14" t="s">
        <v>8</v>
      </c>
      <c r="D42" s="17">
        <f>E42+F42+G42</f>
        <v>32085.199999999997</v>
      </c>
      <c r="E42" s="17">
        <f>E17+E30</f>
        <v>8687.4</v>
      </c>
      <c r="F42" s="17">
        <f>F17+F30</f>
        <v>11027.8</v>
      </c>
      <c r="G42" s="17">
        <f>G17+G30</f>
        <v>12370.000000000002</v>
      </c>
      <c r="H42" s="15"/>
      <c r="I42" s="15"/>
    </row>
    <row r="43" spans="1:9" ht="33">
      <c r="A43" s="88"/>
      <c r="B43" s="86"/>
      <c r="C43" s="14" t="s">
        <v>10</v>
      </c>
      <c r="D43" s="17">
        <f>E43+F43+G43</f>
        <v>10471.199999999999</v>
      </c>
      <c r="E43" s="17">
        <f>E31+E18</f>
        <v>3101.9</v>
      </c>
      <c r="F43" s="17">
        <f>F31+F18</f>
        <v>0</v>
      </c>
      <c r="G43" s="17">
        <f>G31+G18</f>
        <v>7369.2999999999993</v>
      </c>
      <c r="H43" s="15"/>
      <c r="I43" s="15"/>
    </row>
    <row r="45" spans="1:9" s="2" customFormat="1" ht="18.75">
      <c r="A45" s="13"/>
      <c r="E45" s="7"/>
      <c r="F45" s="7"/>
      <c r="G45" s="7"/>
    </row>
    <row r="46" spans="1:9" s="2" customFormat="1" ht="18.75">
      <c r="A46" s="13" t="s">
        <v>32</v>
      </c>
      <c r="E46" s="7"/>
      <c r="F46" s="7"/>
      <c r="G46" s="7"/>
    </row>
    <row r="47" spans="1:9" s="2" customFormat="1" ht="18.75">
      <c r="A47" s="13" t="s">
        <v>16</v>
      </c>
      <c r="E47" s="7"/>
      <c r="F47" s="7"/>
      <c r="G47" s="7"/>
    </row>
    <row r="48" spans="1:9" s="2" customFormat="1" ht="18.75">
      <c r="A48" s="13" t="s">
        <v>35</v>
      </c>
      <c r="E48" s="7"/>
      <c r="F48" s="7"/>
      <c r="G48" s="7" t="s">
        <v>42</v>
      </c>
      <c r="H48" s="2" t="s">
        <v>43</v>
      </c>
    </row>
    <row r="49" spans="1:7" s="2" customFormat="1" ht="18.75">
      <c r="A49" s="13"/>
      <c r="E49" s="7"/>
      <c r="F49" s="7"/>
      <c r="G49" s="7"/>
    </row>
    <row r="50" spans="1:7" s="2" customFormat="1" ht="18.75">
      <c r="A50" s="13"/>
      <c r="E50" s="7"/>
      <c r="F50" s="7"/>
      <c r="G50" s="7"/>
    </row>
    <row r="51" spans="1:7" s="1" customFormat="1">
      <c r="A51" s="10"/>
      <c r="E51" s="8"/>
      <c r="F51" s="8"/>
      <c r="G51" s="8"/>
    </row>
    <row r="52" spans="1:7" s="1" customFormat="1">
      <c r="A52" s="10"/>
      <c r="E52" s="8"/>
      <c r="F52" s="8"/>
      <c r="G52" s="8"/>
    </row>
    <row r="53" spans="1:7" s="1" customFormat="1">
      <c r="A53" s="10"/>
      <c r="E53" s="8"/>
      <c r="F53" s="8"/>
      <c r="G53" s="8"/>
    </row>
    <row r="54" spans="1:7" s="1" customFormat="1">
      <c r="A54" s="10"/>
      <c r="E54" s="8"/>
      <c r="F54" s="8"/>
      <c r="G54" s="8"/>
    </row>
    <row r="55" spans="1:7" s="1" customFormat="1">
      <c r="A55" s="10"/>
      <c r="D55" s="1" t="s">
        <v>19</v>
      </c>
      <c r="E55" s="8"/>
      <c r="F55" s="8"/>
      <c r="G55" s="8"/>
    </row>
    <row r="56" spans="1:7" s="1" customFormat="1">
      <c r="A56" s="10"/>
      <c r="E56" s="8"/>
      <c r="F56" s="8"/>
      <c r="G56" s="8"/>
    </row>
    <row r="57" spans="1:7" s="1" customFormat="1">
      <c r="A57" s="10"/>
      <c r="E57" s="8"/>
      <c r="F57" s="8"/>
      <c r="G57" s="8"/>
    </row>
    <row r="58" spans="1:7" s="1" customFormat="1">
      <c r="A58" s="10"/>
      <c r="E58" s="8"/>
      <c r="F58" s="8"/>
      <c r="G58" s="8"/>
    </row>
    <row r="59" spans="1:7" s="1" customFormat="1">
      <c r="A59" s="10"/>
      <c r="E59" s="8"/>
      <c r="F59" s="8"/>
      <c r="G59" s="8"/>
    </row>
  </sheetData>
  <mergeCells count="45">
    <mergeCell ref="B41:B43"/>
    <mergeCell ref="A41:A43"/>
    <mergeCell ref="A11:A12"/>
    <mergeCell ref="A32:A33"/>
    <mergeCell ref="B32:B33"/>
    <mergeCell ref="A34:A35"/>
    <mergeCell ref="B34:B35"/>
    <mergeCell ref="A36:A38"/>
    <mergeCell ref="B36:B38"/>
    <mergeCell ref="B39:B40"/>
    <mergeCell ref="A39:A40"/>
    <mergeCell ref="B29:B31"/>
    <mergeCell ref="A16:A18"/>
    <mergeCell ref="A27:A28"/>
    <mergeCell ref="A9:I9"/>
    <mergeCell ref="A8:I8"/>
    <mergeCell ref="C37:C38"/>
    <mergeCell ref="B11:B12"/>
    <mergeCell ref="C11:C12"/>
    <mergeCell ref="D11:D12"/>
    <mergeCell ref="E11:G11"/>
    <mergeCell ref="H11:H12"/>
    <mergeCell ref="C14:I14"/>
    <mergeCell ref="C15:I15"/>
    <mergeCell ref="B16:B18"/>
    <mergeCell ref="D37:D38"/>
    <mergeCell ref="E37:E38"/>
    <mergeCell ref="F37:F38"/>
    <mergeCell ref="A29:A31"/>
    <mergeCell ref="I11:I12"/>
    <mergeCell ref="I16:I28"/>
    <mergeCell ref="I29:I40"/>
    <mergeCell ref="H29:H40"/>
    <mergeCell ref="G37:G38"/>
    <mergeCell ref="A25:A26"/>
    <mergeCell ref="H23:H24"/>
    <mergeCell ref="H25:H26"/>
    <mergeCell ref="H16:H20"/>
    <mergeCell ref="A23:A24"/>
    <mergeCell ref="A19:A20"/>
    <mergeCell ref="B19:B20"/>
    <mergeCell ref="A21:A22"/>
    <mergeCell ref="H21:H22"/>
    <mergeCell ref="H27:H28"/>
    <mergeCell ref="B21:B28"/>
  </mergeCells>
  <pageMargins left="0.78740157480314965" right="0.78740157480314965" top="1.1811023622047245" bottom="0.39370078740157483" header="0.23622047244094491" footer="0.15748031496062992"/>
  <pageSetup paperSize="9" scale="58" orientation="landscape" verticalDpi="0" r:id="rId1"/>
  <rowBreaks count="1" manualBreakCount="1">
    <brk id="28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Вологжанина</dc:creator>
  <cp:lastModifiedBy>Wologzhanina</cp:lastModifiedBy>
  <cp:lastPrinted>2020-03-13T05:26:43Z</cp:lastPrinted>
  <dcterms:created xsi:type="dcterms:W3CDTF">2017-02-02T06:53:31Z</dcterms:created>
  <dcterms:modified xsi:type="dcterms:W3CDTF">2020-03-13T05:28:10Z</dcterms:modified>
</cp:coreProperties>
</file>